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10" windowWidth="14810" windowHeight="8010"/>
  </bookViews>
  <sheets>
    <sheet name="ŞUBAT 2022" sheetId="14" r:id="rId1"/>
    <sheet name="OCAK 2022" sheetId="13" r:id="rId2"/>
    <sheet name="ARALIK" sheetId="12" r:id="rId3"/>
    <sheet name="KASIM" sheetId="11" r:id="rId4"/>
    <sheet name="EKİM" sheetId="10" r:id="rId5"/>
    <sheet name="EYLÜL" sheetId="9" r:id="rId6"/>
    <sheet name="AĞUSTOS" sheetId="8" r:id="rId7"/>
    <sheet name="TEMMUZ" sheetId="1" r:id="rId8"/>
    <sheet name="Sayfa2" sheetId="2" r:id="rId9"/>
    <sheet name="Sayfa3" sheetId="3" r:id="rId10"/>
  </sheets>
  <calcPr calcId="145621"/>
</workbook>
</file>

<file path=xl/calcChain.xml><?xml version="1.0" encoding="utf-8"?>
<calcChain xmlns="http://schemas.openxmlformats.org/spreadsheetml/2006/main">
  <c r="F5" i="14"/>
  <c r="G5" s="1"/>
  <c r="H5" s="1"/>
  <c r="F6" i="13"/>
  <c r="G6" s="1"/>
  <c r="H6" s="1"/>
  <c r="F5"/>
  <c r="G5" s="1"/>
  <c r="H5" s="1"/>
  <c r="F7" i="12"/>
  <c r="G7" s="1"/>
  <c r="H7" s="1"/>
  <c r="F6"/>
  <c r="G6" s="1"/>
  <c r="H6" s="1"/>
  <c r="F5"/>
  <c r="G5" s="1"/>
  <c r="H5" s="1"/>
  <c r="F7" i="11"/>
  <c r="G7" s="1"/>
  <c r="H7" s="1"/>
  <c r="F6"/>
  <c r="G6" s="1"/>
  <c r="H6" s="1"/>
  <c r="F5"/>
  <c r="G5" s="1"/>
  <c r="H5" s="1"/>
  <c r="F7" i="10"/>
  <c r="G7" s="1"/>
  <c r="H7" s="1"/>
  <c r="F6"/>
  <c r="G6" s="1"/>
  <c r="H6" s="1"/>
  <c r="F5"/>
  <c r="G5" s="1"/>
  <c r="H5" s="1"/>
  <c r="F7" i="9"/>
  <c r="G7" s="1"/>
  <c r="H7" s="1"/>
  <c r="F6"/>
  <c r="G6" s="1"/>
  <c r="H6" s="1"/>
  <c r="F5"/>
  <c r="G5" s="1"/>
  <c r="H5" s="1"/>
  <c r="F7" i="8"/>
  <c r="G7" s="1"/>
  <c r="H7" s="1"/>
  <c r="F6"/>
  <c r="G6" s="1"/>
  <c r="H6" s="1"/>
  <c r="F5"/>
  <c r="G5" s="1"/>
  <c r="H5" s="1"/>
  <c r="F5" i="1" l="1"/>
  <c r="G5" s="1"/>
  <c r="H5" s="1"/>
  <c r="F6"/>
  <c r="G6" s="1"/>
  <c r="H6" s="1"/>
  <c r="F7"/>
  <c r="G7" s="1"/>
  <c r="H7" s="1"/>
</calcChain>
</file>

<file path=xl/sharedStrings.xml><?xml version="1.0" encoding="utf-8"?>
<sst xmlns="http://schemas.openxmlformats.org/spreadsheetml/2006/main" count="101" uniqueCount="27">
  <si>
    <t>SABİT KATSAYI</t>
  </si>
  <si>
    <t>Pn-1</t>
  </si>
  <si>
    <t>UYGULAMA AYI 
ENDEKSİ</t>
  </si>
  <si>
    <t>FİYAT FARKI</t>
  </si>
  <si>
    <t>GERÇEKLEŞTİRİLEN HİZMET 
VEYA TESLİM EDİLEN  MAL TUTARI</t>
  </si>
  <si>
    <t>UYGULAMA
 AYI</t>
  </si>
  <si>
    <t>TEMEL ENDEKS
(Temmuz)</t>
  </si>
  <si>
    <t>Pn Değeri
(Pn/Po)</t>
  </si>
  <si>
    <t>OCAK</t>
  </si>
  <si>
    <t>ŞUBAT</t>
  </si>
  <si>
    <t>MART</t>
  </si>
  <si>
    <t>NOT: İhale tarihi (son teklif verme tarihi) ile teslim tarihi arasındaki süre 30 takvim günü ve altında olan mal alımlarında 
(kısmi teslim yapılan mal alımlarında bu sürede teslim edilen kısımlar için), fiyat farkı hesaplanmayacaktır</t>
  </si>
  <si>
    <t>TEMEL ENDEKS
Ağustos</t>
  </si>
  <si>
    <t>TEMEL ENDEKS
Eylül</t>
  </si>
  <si>
    <t>TEMEL ENDEKS
Ekim</t>
  </si>
  <si>
    <t>TEMEL ENDEKS
Kasım</t>
  </si>
  <si>
    <t>TEMEL ENDEKS
Ocak</t>
  </si>
  <si>
    <t>TEMEL ENDEKS
Aralık</t>
  </si>
  <si>
    <t>TEMEL ENDEKS
Şubat</t>
  </si>
  <si>
    <r>
      <t xml:space="preserve"> 4735 SAYILI KANUNA EKLENEN GEÇİCİ 6. MADDEYE GÖRE EK FİYAT FARKI HESAP ÇİZELGESİ
(</t>
    </r>
    <r>
      <rPr>
        <b/>
        <i/>
        <sz val="12"/>
        <rFont val="Times New Roman"/>
        <family val="1"/>
        <charset val="162"/>
      </rPr>
      <t>2021/ TEMMUZ AYINDA YAPILAN ve sözleşmesinde fiyat farkı kesaplanmasına ilişkin hüküm bulunmayan sözleşmeler için)
NOT: sözleşmesinde fiyat farkı kesaplanmasına ilişkin hüküm bulunan sözleşmelerde sabit katsayı ilgisine göre  0.41 veya 0,33 olarak uygulanacaktır.</t>
    </r>
    <r>
      <rPr>
        <b/>
        <sz val="12"/>
        <rFont val="Times New Roman"/>
        <family val="1"/>
        <charset val="162"/>
      </rPr>
      <t>)</t>
    </r>
  </si>
  <si>
    <r>
      <t xml:space="preserve"> 4735 SAYILI KANUNA EKLENEN GEÇİCİ 6. MADDEYE GÖRE EK FİYAT FARKI HESAP ÇİZELGESİ
(</t>
    </r>
    <r>
      <rPr>
        <b/>
        <i/>
        <sz val="12"/>
        <rFont val="Times New Roman"/>
        <family val="1"/>
        <charset val="162"/>
      </rPr>
      <t>2021/ AĞUSTOS AYINDA YAPILAN ve sözleşmesinde fiyat farkı kesaplanmasına ilişkin hüküm bulunmayan sözleşmeler için)
NOT: sözleşmesinde fiyat farkı kesaplanmasına ilişkin hüküm bulunan sözleşmelerde sabit katsayı ilgisine göre  0.41 veya 0,33 olarak uygulanacaktır.</t>
    </r>
  </si>
  <si>
    <r>
      <t xml:space="preserve"> 4735 SAYILI KANUNA EKLENEN GEÇİCİ 6. MADDEYE GÖRE EK FİYAT FARKI HESAP ÇİZELGESİ
(</t>
    </r>
    <r>
      <rPr>
        <b/>
        <i/>
        <sz val="12"/>
        <rFont val="Times New Roman"/>
        <family val="1"/>
        <charset val="162"/>
      </rPr>
      <t>2021/ EYLÜL AYINDA YAPILAN ve sözleşmesinde fiyat farkı kesaplanmasına ilişkin hüküm bulunmayan sözleşmeler için)
NOT: sözleşmesinde fiyat farkı kesaplanmasına ilişkin hüküm bulunan sözleşmelerde sabit katsayı ilgisine göre  0.41 veya 0,33 olarak uygulanacaktır.</t>
    </r>
  </si>
  <si>
    <r>
      <t xml:space="preserve"> 4735 SAYILI KANUNA EKLENEN GEÇİCİ 6. MADDEYE GÖRE EK FİYAT FARKI HESAP ÇİZELGESİ
(</t>
    </r>
    <r>
      <rPr>
        <b/>
        <i/>
        <sz val="12"/>
        <rFont val="Times New Roman"/>
        <family val="1"/>
        <charset val="162"/>
      </rPr>
      <t>2021/ EKİM AYINDA YAPILAN ve sözleşmesinde fiyat farkı kesaplanmasına ilişkin hüküm bulunmayan sözleşmeler için)
NOT: sözleşmesinde fiyat farkı kesaplanmasına ilişkin hüküm bulunan sözleşmelerde sabit katsayı ilgisine göre  0.41 veya 0,33 olarak uygulanacaktır.</t>
    </r>
  </si>
  <si>
    <r>
      <t xml:space="preserve"> 4735 SAYILI KANUNA EKLENEN GEÇİCİ 6. MADDEYE GÖRE EK FİYAT FARKI HESAP ÇİZELGESİ
(</t>
    </r>
    <r>
      <rPr>
        <b/>
        <i/>
        <sz val="12"/>
        <rFont val="Times New Roman"/>
        <family val="1"/>
        <charset val="162"/>
      </rPr>
      <t>2021/ KASIM AYINDA YAPILAN ve sözleşmesinde fiyat farkı kesaplanmasına ilişkin hüküm bulunmayan sözleşmeler için)
NOT: sözleşmesinde fiyat farkı kesaplanmasına ilişkin hüküm bulunan sözleşmelerde sabit katsayı ilgisine göre  0.41 veya 0,33 olarak uygulanacaktır.</t>
    </r>
  </si>
  <si>
    <r>
      <t xml:space="preserve"> 4735 SAYILI KANUNA EKLENEN GEÇİCİ 6. MADDEYE GÖRE EK FİYAT FARKI HESAP ÇİZELGESİ
(</t>
    </r>
    <r>
      <rPr>
        <b/>
        <i/>
        <sz val="12"/>
        <rFont val="Times New Roman"/>
        <family val="1"/>
        <charset val="162"/>
      </rPr>
      <t>2021/ ARALIK AYINDA YAPILAN ve sözleşmesinde fiyat farkı kesaplanmasına ilişkin hüküm bulunmayan sözleşmeler için)
NOT: sözleşmesinde fiyat farkı kesaplanmasına ilişkin hüküm bulunan sözleşmelerde sabit katsayı ilgisine göre  0.41 veya 0,33 olarak uygulanacaktır.</t>
    </r>
  </si>
  <si>
    <r>
      <t xml:space="preserve"> 4735 SAYILI KANUNA EKLENEN GEÇİCİ 6. MADDEYE GÖRE EK FİYAT FARKI HESAP ÇİZELGESİ
(</t>
    </r>
    <r>
      <rPr>
        <b/>
        <i/>
        <sz val="12"/>
        <rFont val="Times New Roman"/>
        <family val="1"/>
        <charset val="162"/>
      </rPr>
      <t>2022/ OCAK AYINDA YAPILAN ve sözleşmesinde fiyat farkı kesaplanmasına ilişkin hüküm bulunmayan sözleşmeler için)
NOT: sözleşmesinde fiyat farkı kesaplanmasına ilişkin hüküm bulunan sözleşmelerde sabit katsayı ilgisine göre  0.41 veya 0,33 olarak uygulanacaktır.</t>
    </r>
  </si>
  <si>
    <r>
      <t xml:space="preserve"> 4735 SAYILI KANUNA EKLENEN GEÇİCİ 6. MADDEYE GÖRE EK FİYAT FARKI HESAP ÇİZELGESİ
(</t>
    </r>
    <r>
      <rPr>
        <b/>
        <i/>
        <sz val="12"/>
        <rFont val="Times New Roman"/>
        <family val="1"/>
        <charset val="162"/>
      </rPr>
      <t>2022/ ŞUBAT AYINDA YAPILAN ve sözleşmesinde fiyat farkı kesaplanmasına ilişkin hüküm bulunmayan sözleşmeler için)
NOT: sözleşmesinde fiyat farkı kesaplanmasına ilişkin hüküm bulunan sözleşmelerde sabit katsayı ilgisine göre  0.41 veya 0,33 olarak uygulanacaktır.</t>
    </r>
  </si>
</sst>
</file>

<file path=xl/styles.xml><?xml version="1.0" encoding="utf-8"?>
<styleSheet xmlns="http://schemas.openxmlformats.org/spreadsheetml/2006/main">
  <numFmts count="3">
    <numFmt numFmtId="164" formatCode="#,##0.00\ _₺"/>
    <numFmt numFmtId="165" formatCode="#,##0.00\ &quot;₺&quot;"/>
    <numFmt numFmtId="166" formatCode="#,##0.0000000\ _₺"/>
  </numFmts>
  <fonts count="6">
    <font>
      <sz val="11"/>
      <color theme="1"/>
      <name val="Calibri"/>
      <family val="2"/>
      <scheme val="minor"/>
    </font>
    <font>
      <sz val="10"/>
      <name val="Arial Tur"/>
      <charset val="162"/>
    </font>
    <font>
      <b/>
      <sz val="12"/>
      <name val="Times New Roman"/>
      <family val="1"/>
      <charset val="162"/>
    </font>
    <font>
      <b/>
      <sz val="11"/>
      <color theme="1"/>
      <name val="Calibri"/>
      <family val="2"/>
      <charset val="162"/>
      <scheme val="minor"/>
    </font>
    <font>
      <sz val="11"/>
      <name val="Times New Roman"/>
      <family val="1"/>
      <charset val="162"/>
    </font>
    <font>
      <b/>
      <i/>
      <sz val="12"/>
      <name val="Times New Roman"/>
      <family val="1"/>
      <charset val="162"/>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1" fillId="0" borderId="0"/>
  </cellStyleXfs>
  <cellXfs count="22">
    <xf numFmtId="0" fontId="0" fillId="0" borderId="0" xfId="0"/>
    <xf numFmtId="164" fontId="0" fillId="0" borderId="0" xfId="0" applyNumberFormat="1" applyAlignment="1">
      <alignment horizontal="center"/>
    </xf>
    <xf numFmtId="165" fontId="0" fillId="0" borderId="0" xfId="0" applyNumberFormat="1"/>
    <xf numFmtId="166" fontId="0" fillId="0" borderId="0" xfId="0" applyNumberFormat="1"/>
    <xf numFmtId="0" fontId="0" fillId="0" borderId="0" xfId="0" applyAlignment="1"/>
    <xf numFmtId="0" fontId="0" fillId="0" borderId="1" xfId="0" applyFont="1" applyBorder="1" applyAlignment="1">
      <alignment horizontal="center" wrapText="1"/>
    </xf>
    <xf numFmtId="164" fontId="0" fillId="0" borderId="1" xfId="0" applyNumberFormat="1" applyFont="1" applyBorder="1" applyAlignment="1">
      <alignment horizontal="center" wrapText="1"/>
    </xf>
    <xf numFmtId="0" fontId="0" fillId="0" borderId="1" xfId="0" applyFont="1" applyFill="1" applyBorder="1" applyAlignment="1">
      <alignment horizontal="center"/>
    </xf>
    <xf numFmtId="0" fontId="0" fillId="0" borderId="1" xfId="0" applyFont="1" applyBorder="1"/>
    <xf numFmtId="166" fontId="0" fillId="0" borderId="1" xfId="0" applyNumberFormat="1" applyFont="1" applyFill="1" applyBorder="1" applyAlignment="1">
      <alignment horizontal="center"/>
    </xf>
    <xf numFmtId="164" fontId="0" fillId="0" borderId="1" xfId="0" applyNumberFormat="1" applyFont="1" applyBorder="1" applyAlignment="1">
      <alignment horizontal="center"/>
    </xf>
    <xf numFmtId="0" fontId="0" fillId="0" borderId="1" xfId="0" applyFont="1" applyBorder="1" applyAlignment="1">
      <alignment horizontal="center"/>
    </xf>
    <xf numFmtId="2" fontId="4" fillId="0" borderId="1" xfId="1" applyNumberFormat="1" applyFont="1" applyFill="1" applyBorder="1" applyAlignment="1">
      <alignment horizontal="center" vertical="center"/>
    </xf>
    <xf numFmtId="166" fontId="0" fillId="0" borderId="1" xfId="0" applyNumberFormat="1" applyFont="1" applyBorder="1"/>
    <xf numFmtId="0" fontId="0" fillId="0" borderId="0" xfId="0" applyFont="1"/>
    <xf numFmtId="164" fontId="0" fillId="0" borderId="0" xfId="0" applyNumberFormat="1" applyFont="1" applyAlignment="1">
      <alignment horizontal="center"/>
    </xf>
    <xf numFmtId="166" fontId="0" fillId="0" borderId="0" xfId="0" applyNumberFormat="1" applyFont="1"/>
    <xf numFmtId="0" fontId="0" fillId="0" borderId="1" xfId="0" applyFont="1" applyBorder="1" applyAlignment="1">
      <alignment wrapText="1"/>
    </xf>
    <xf numFmtId="166" fontId="0" fillId="0" borderId="1" xfId="0" applyNumberFormat="1" applyFont="1" applyFill="1" applyBorder="1" applyAlignment="1">
      <alignment horizont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3" fillId="0" borderId="0" xfId="0" applyFont="1" applyAlignment="1">
      <alignment horizontal="center" wrapText="1"/>
    </xf>
  </cellXfs>
  <cellStyles count="2">
    <cellStyle name="Normal" xfId="0" builtinId="0"/>
    <cellStyle name="Normal_AKDAĞMADENİ 2 NOLU hakediş "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3:L9"/>
  <sheetViews>
    <sheetView tabSelected="1" workbookViewId="0">
      <selection activeCell="E4" sqref="E4"/>
    </sheetView>
  </sheetViews>
  <sheetFormatPr defaultRowHeight="14.5"/>
  <cols>
    <col min="1" max="1" width="11" bestFit="1" customWidth="1"/>
    <col min="2" max="2" width="24.54296875" style="1" bestFit="1" customWidth="1"/>
    <col min="3" max="3" width="14.54296875" style="1" bestFit="1" customWidth="1"/>
    <col min="4" max="4" width="15.54296875" bestFit="1" customWidth="1"/>
    <col min="5" max="5" width="14.26953125" customWidth="1"/>
    <col min="6" max="7" width="17" style="3" customWidth="1"/>
    <col min="8" max="8" width="13.81640625" style="1" bestFit="1" customWidth="1"/>
    <col min="9" max="9" width="9.1796875" style="2"/>
  </cols>
  <sheetData>
    <row r="3" spans="1:12" ht="98.25" customHeight="1">
      <c r="A3" s="19" t="s">
        <v>26</v>
      </c>
      <c r="B3" s="20"/>
      <c r="C3" s="20"/>
      <c r="D3" s="20"/>
      <c r="E3" s="20"/>
      <c r="F3" s="20"/>
      <c r="G3" s="20"/>
      <c r="H3" s="20"/>
    </row>
    <row r="4" spans="1:12" ht="43.5">
      <c r="A4" s="5" t="s">
        <v>5</v>
      </c>
      <c r="B4" s="6" t="s">
        <v>4</v>
      </c>
      <c r="C4" s="7" t="s">
        <v>0</v>
      </c>
      <c r="D4" s="5" t="s">
        <v>2</v>
      </c>
      <c r="E4" s="5" t="s">
        <v>18</v>
      </c>
      <c r="F4" s="18" t="s">
        <v>7</v>
      </c>
      <c r="G4" s="9" t="s">
        <v>1</v>
      </c>
      <c r="H4" s="10" t="s">
        <v>3</v>
      </c>
    </row>
    <row r="5" spans="1:12" ht="25" customHeight="1">
      <c r="A5" s="8" t="s">
        <v>10</v>
      </c>
      <c r="B5" s="10">
        <v>0</v>
      </c>
      <c r="C5" s="11">
        <v>0.56000000000000005</v>
      </c>
      <c r="D5" s="12">
        <v>1321.9</v>
      </c>
      <c r="E5" s="12">
        <v>1210.5999999999999</v>
      </c>
      <c r="F5" s="13">
        <f t="shared" ref="F5" si="0">D5/E5</f>
        <v>1.0919378820419627</v>
      </c>
      <c r="G5" s="13">
        <f t="shared" ref="G5" si="1">F5-1</f>
        <v>9.1937882041962737E-2</v>
      </c>
      <c r="H5" s="10">
        <f t="shared" ref="H5" si="2">B5*C5*G5</f>
        <v>0</v>
      </c>
    </row>
    <row r="6" spans="1:12">
      <c r="A6" s="14"/>
      <c r="B6" s="15"/>
      <c r="C6" s="15"/>
      <c r="D6" s="14"/>
      <c r="E6" s="14"/>
      <c r="F6" s="16"/>
      <c r="G6" s="16"/>
      <c r="H6" s="15"/>
    </row>
    <row r="9" spans="1:12" ht="42" customHeight="1">
      <c r="A9" s="21" t="s">
        <v>11</v>
      </c>
      <c r="B9" s="21"/>
      <c r="C9" s="21"/>
      <c r="D9" s="21"/>
      <c r="E9" s="21"/>
      <c r="F9" s="21"/>
      <c r="G9" s="21"/>
      <c r="H9" s="21"/>
      <c r="I9" s="4"/>
      <c r="J9" s="4"/>
      <c r="K9" s="4"/>
      <c r="L9" s="4"/>
    </row>
  </sheetData>
  <mergeCells count="2">
    <mergeCell ref="A3:H3"/>
    <mergeCell ref="A9:H9"/>
  </mergeCells>
  <pageMargins left="0.7" right="0.7"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3:L10"/>
  <sheetViews>
    <sheetView workbookViewId="0">
      <selection activeCell="D4" sqref="D4"/>
    </sheetView>
  </sheetViews>
  <sheetFormatPr defaultRowHeight="14.5"/>
  <cols>
    <col min="1" max="1" width="11" bestFit="1" customWidth="1"/>
    <col min="2" max="2" width="24.54296875" style="1" bestFit="1" customWidth="1"/>
    <col min="3" max="3" width="14.54296875" style="1" bestFit="1" customWidth="1"/>
    <col min="4" max="4" width="15.54296875" bestFit="1" customWidth="1"/>
    <col min="5" max="5" width="14.26953125" customWidth="1"/>
    <col min="6" max="7" width="17" style="3" customWidth="1"/>
    <col min="8" max="8" width="13.81640625" style="1" bestFit="1" customWidth="1"/>
    <col min="9" max="9" width="9.1796875" style="2"/>
  </cols>
  <sheetData>
    <row r="3" spans="1:12" ht="98.25" customHeight="1">
      <c r="A3" s="19" t="s">
        <v>25</v>
      </c>
      <c r="B3" s="20"/>
      <c r="C3" s="20"/>
      <c r="D3" s="20"/>
      <c r="E3" s="20"/>
      <c r="F3" s="20"/>
      <c r="G3" s="20"/>
      <c r="H3" s="20"/>
    </row>
    <row r="4" spans="1:12" ht="43.5">
      <c r="A4" s="5" t="s">
        <v>5</v>
      </c>
      <c r="B4" s="6" t="s">
        <v>4</v>
      </c>
      <c r="C4" s="7" t="s">
        <v>0</v>
      </c>
      <c r="D4" s="5" t="s">
        <v>2</v>
      </c>
      <c r="E4" s="5" t="s">
        <v>16</v>
      </c>
      <c r="F4" s="18" t="s">
        <v>7</v>
      </c>
      <c r="G4" s="9" t="s">
        <v>1</v>
      </c>
      <c r="H4" s="10" t="s">
        <v>3</v>
      </c>
    </row>
    <row r="5" spans="1:12" ht="25" customHeight="1">
      <c r="A5" s="8" t="s">
        <v>9</v>
      </c>
      <c r="B5" s="10">
        <v>0</v>
      </c>
      <c r="C5" s="11">
        <v>0.56000000000000005</v>
      </c>
      <c r="D5" s="12">
        <v>1210.5999999999999</v>
      </c>
      <c r="E5" s="12">
        <v>1129.03</v>
      </c>
      <c r="F5" s="13">
        <f t="shared" ref="F5:F6" si="0">D5/E5</f>
        <v>1.0722478587814317</v>
      </c>
      <c r="G5" s="13">
        <f t="shared" ref="G5:G6" si="1">F5-1</f>
        <v>7.2247858781431695E-2</v>
      </c>
      <c r="H5" s="10">
        <f t="shared" ref="H5:H6" si="2">B5*C5*G5</f>
        <v>0</v>
      </c>
    </row>
    <row r="6" spans="1:12" ht="25" customHeight="1">
      <c r="A6" s="8" t="s">
        <v>10</v>
      </c>
      <c r="B6" s="10">
        <v>0</v>
      </c>
      <c r="C6" s="11">
        <v>0.56000000000000005</v>
      </c>
      <c r="D6" s="12">
        <v>1321.9</v>
      </c>
      <c r="E6" s="12">
        <v>1129.03</v>
      </c>
      <c r="F6" s="13">
        <f t="shared" si="0"/>
        <v>1.1708280559418263</v>
      </c>
      <c r="G6" s="13">
        <f t="shared" si="1"/>
        <v>0.17082805594182626</v>
      </c>
      <c r="H6" s="10">
        <f t="shared" si="2"/>
        <v>0</v>
      </c>
    </row>
    <row r="7" spans="1:12">
      <c r="A7" s="14"/>
      <c r="B7" s="15"/>
      <c r="C7" s="15"/>
      <c r="D7" s="14"/>
      <c r="E7" s="14"/>
      <c r="F7" s="16"/>
      <c r="G7" s="16"/>
      <c r="H7" s="15"/>
    </row>
    <row r="10" spans="1:12" ht="42" customHeight="1">
      <c r="A10" s="21" t="s">
        <v>11</v>
      </c>
      <c r="B10" s="21"/>
      <c r="C10" s="21"/>
      <c r="D10" s="21"/>
      <c r="E10" s="21"/>
      <c r="F10" s="21"/>
      <c r="G10" s="21"/>
      <c r="H10" s="21"/>
      <c r="I10" s="4"/>
      <c r="J10" s="4"/>
      <c r="K10" s="4"/>
      <c r="L10" s="4"/>
    </row>
  </sheetData>
  <mergeCells count="2">
    <mergeCell ref="A3:H3"/>
    <mergeCell ref="A10:H10"/>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3:L11"/>
  <sheetViews>
    <sheetView workbookViewId="0">
      <selection activeCell="E4" sqref="E4"/>
    </sheetView>
  </sheetViews>
  <sheetFormatPr defaultRowHeight="14.5"/>
  <cols>
    <col min="1" max="1" width="11" bestFit="1" customWidth="1"/>
    <col min="2" max="2" width="24.54296875" style="1" bestFit="1" customWidth="1"/>
    <col min="3" max="3" width="14.54296875" style="1" bestFit="1" customWidth="1"/>
    <col min="4" max="4" width="15.54296875" bestFit="1" customWidth="1"/>
    <col min="5" max="5" width="14.26953125" customWidth="1"/>
    <col min="6" max="7" width="17" style="3" customWidth="1"/>
    <col min="8" max="8" width="13.81640625" style="1" bestFit="1" customWidth="1"/>
    <col min="9" max="9" width="9.1796875" style="2"/>
  </cols>
  <sheetData>
    <row r="3" spans="1:12" ht="98.25" customHeight="1">
      <c r="A3" s="19" t="s">
        <v>24</v>
      </c>
      <c r="B3" s="20"/>
      <c r="C3" s="20"/>
      <c r="D3" s="20"/>
      <c r="E3" s="20"/>
      <c r="F3" s="20"/>
      <c r="G3" s="20"/>
      <c r="H3" s="20"/>
    </row>
    <row r="4" spans="1:12" ht="43.5">
      <c r="A4" s="5" t="s">
        <v>5</v>
      </c>
      <c r="B4" s="6" t="s">
        <v>4</v>
      </c>
      <c r="C4" s="7" t="s">
        <v>0</v>
      </c>
      <c r="D4" s="5" t="s">
        <v>2</v>
      </c>
      <c r="E4" s="5" t="s">
        <v>17</v>
      </c>
      <c r="F4" s="18" t="s">
        <v>7</v>
      </c>
      <c r="G4" s="9" t="s">
        <v>1</v>
      </c>
      <c r="H4" s="10" t="s">
        <v>3</v>
      </c>
    </row>
    <row r="5" spans="1:12" ht="25" customHeight="1">
      <c r="A5" s="8" t="s">
        <v>8</v>
      </c>
      <c r="B5" s="10">
        <v>0</v>
      </c>
      <c r="C5" s="11">
        <v>0.56000000000000005</v>
      </c>
      <c r="D5" s="12">
        <v>1129.0899999999999</v>
      </c>
      <c r="E5" s="12">
        <v>1022.25</v>
      </c>
      <c r="F5" s="13">
        <f t="shared" ref="F5:F7" si="0">D5/E5</f>
        <v>1.1045145512350207</v>
      </c>
      <c r="G5" s="13">
        <f t="shared" ref="G5:G7" si="1">F5-1</f>
        <v>0.10451455123502074</v>
      </c>
      <c r="H5" s="10">
        <f t="shared" ref="H5:H7" si="2">B5*C5*G5</f>
        <v>0</v>
      </c>
    </row>
    <row r="6" spans="1:12" ht="25" customHeight="1">
      <c r="A6" s="8" t="s">
        <v>9</v>
      </c>
      <c r="B6" s="10">
        <v>0</v>
      </c>
      <c r="C6" s="11">
        <v>0.56000000000000005</v>
      </c>
      <c r="D6" s="12">
        <v>1210.5999999999999</v>
      </c>
      <c r="E6" s="12">
        <v>1022.25</v>
      </c>
      <c r="F6" s="13">
        <f t="shared" si="0"/>
        <v>1.1842504279775006</v>
      </c>
      <c r="G6" s="13">
        <f t="shared" si="1"/>
        <v>0.18425042797750057</v>
      </c>
      <c r="H6" s="10">
        <f t="shared" si="2"/>
        <v>0</v>
      </c>
    </row>
    <row r="7" spans="1:12" ht="25" customHeight="1">
      <c r="A7" s="8" t="s">
        <v>10</v>
      </c>
      <c r="B7" s="10">
        <v>0</v>
      </c>
      <c r="C7" s="11">
        <v>0.56000000000000005</v>
      </c>
      <c r="D7" s="12">
        <v>1321.9</v>
      </c>
      <c r="E7" s="12">
        <v>1022.25</v>
      </c>
      <c r="F7" s="13">
        <f t="shared" si="0"/>
        <v>1.2931279041330399</v>
      </c>
      <c r="G7" s="13">
        <f t="shared" si="1"/>
        <v>0.29312790413303991</v>
      </c>
      <c r="H7" s="10">
        <f t="shared" si="2"/>
        <v>0</v>
      </c>
    </row>
    <row r="8" spans="1:12">
      <c r="A8" s="14"/>
      <c r="B8" s="15"/>
      <c r="C8" s="15"/>
      <c r="D8" s="14"/>
      <c r="E8" s="14"/>
      <c r="F8" s="16"/>
      <c r="G8" s="16"/>
      <c r="H8" s="15"/>
    </row>
    <row r="11" spans="1:12" ht="42" customHeight="1">
      <c r="A11" s="21" t="s">
        <v>11</v>
      </c>
      <c r="B11" s="21"/>
      <c r="C11" s="21"/>
      <c r="D11" s="21"/>
      <c r="E11" s="21"/>
      <c r="F11" s="21"/>
      <c r="G11" s="21"/>
      <c r="H11" s="21"/>
      <c r="I11" s="4"/>
      <c r="J11" s="4"/>
      <c r="K11" s="4"/>
      <c r="L11" s="4"/>
    </row>
  </sheetData>
  <mergeCells count="2">
    <mergeCell ref="A3:H3"/>
    <mergeCell ref="A11:H11"/>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3:L11"/>
  <sheetViews>
    <sheetView workbookViewId="0">
      <selection activeCell="D6" sqref="D6"/>
    </sheetView>
  </sheetViews>
  <sheetFormatPr defaultRowHeight="14.5"/>
  <cols>
    <col min="1" max="1" width="11" bestFit="1" customWidth="1"/>
    <col min="2" max="2" width="24.54296875" style="1" bestFit="1" customWidth="1"/>
    <col min="3" max="3" width="14.54296875" style="1" bestFit="1" customWidth="1"/>
    <col min="4" max="4" width="15.54296875" bestFit="1" customWidth="1"/>
    <col min="5" max="5" width="14.26953125" customWidth="1"/>
    <col min="6" max="7" width="17" style="3" customWidth="1"/>
    <col min="8" max="8" width="13.81640625" style="1" bestFit="1" customWidth="1"/>
    <col min="9" max="9" width="9.1796875" style="2"/>
  </cols>
  <sheetData>
    <row r="3" spans="1:12" ht="98.25" customHeight="1">
      <c r="A3" s="19" t="s">
        <v>23</v>
      </c>
      <c r="B3" s="20"/>
      <c r="C3" s="20"/>
      <c r="D3" s="20"/>
      <c r="E3" s="20"/>
      <c r="F3" s="20"/>
      <c r="G3" s="20"/>
      <c r="H3" s="20"/>
    </row>
    <row r="4" spans="1:12" ht="43.5">
      <c r="A4" s="5" t="s">
        <v>5</v>
      </c>
      <c r="B4" s="6" t="s">
        <v>4</v>
      </c>
      <c r="C4" s="7" t="s">
        <v>0</v>
      </c>
      <c r="D4" s="5" t="s">
        <v>2</v>
      </c>
      <c r="E4" s="5" t="s">
        <v>15</v>
      </c>
      <c r="F4" s="18" t="s">
        <v>7</v>
      </c>
      <c r="G4" s="9" t="s">
        <v>1</v>
      </c>
      <c r="H4" s="10" t="s">
        <v>3</v>
      </c>
    </row>
    <row r="5" spans="1:12" ht="25" customHeight="1">
      <c r="A5" s="8" t="s">
        <v>8</v>
      </c>
      <c r="B5" s="10">
        <v>0</v>
      </c>
      <c r="C5" s="11">
        <v>0.56000000000000005</v>
      </c>
      <c r="D5" s="12">
        <v>1129.0899999999999</v>
      </c>
      <c r="E5" s="12">
        <v>858.43</v>
      </c>
      <c r="F5" s="13">
        <f t="shared" ref="F5:F7" si="0">D5/E5</f>
        <v>1.3152965297112169</v>
      </c>
      <c r="G5" s="13">
        <f t="shared" ref="G5:G7" si="1">F5-1</f>
        <v>0.31529652971121691</v>
      </c>
      <c r="H5" s="10">
        <f t="shared" ref="H5:H7" si="2">B5*C5*G5</f>
        <v>0</v>
      </c>
    </row>
    <row r="6" spans="1:12" ht="25" customHeight="1">
      <c r="A6" s="8" t="s">
        <v>9</v>
      </c>
      <c r="B6" s="10">
        <v>0</v>
      </c>
      <c r="C6" s="11">
        <v>0.56000000000000005</v>
      </c>
      <c r="D6" s="12">
        <v>1210.5999999999999</v>
      </c>
      <c r="E6" s="12">
        <v>858.43</v>
      </c>
      <c r="F6" s="13">
        <f t="shared" si="0"/>
        <v>1.4102489428375056</v>
      </c>
      <c r="G6" s="13">
        <f t="shared" si="1"/>
        <v>0.41024894283750557</v>
      </c>
      <c r="H6" s="10">
        <f t="shared" si="2"/>
        <v>0</v>
      </c>
    </row>
    <row r="7" spans="1:12" ht="25" customHeight="1">
      <c r="A7" s="8" t="s">
        <v>10</v>
      </c>
      <c r="B7" s="10">
        <v>0</v>
      </c>
      <c r="C7" s="11">
        <v>0.56000000000000005</v>
      </c>
      <c r="D7" s="12">
        <v>1321.9</v>
      </c>
      <c r="E7" s="12">
        <v>858.43</v>
      </c>
      <c r="F7" s="13">
        <f t="shared" si="0"/>
        <v>1.539904243793903</v>
      </c>
      <c r="G7" s="13">
        <f t="shared" si="1"/>
        <v>0.539904243793903</v>
      </c>
      <c r="H7" s="10">
        <f t="shared" si="2"/>
        <v>0</v>
      </c>
    </row>
    <row r="8" spans="1:12">
      <c r="A8" s="14"/>
      <c r="B8" s="15"/>
      <c r="C8" s="15"/>
      <c r="D8" s="14"/>
      <c r="E8" s="14"/>
      <c r="F8" s="16"/>
      <c r="G8" s="16"/>
      <c r="H8" s="15"/>
    </row>
    <row r="11" spans="1:12" ht="42" customHeight="1">
      <c r="A11" s="21" t="s">
        <v>11</v>
      </c>
      <c r="B11" s="21"/>
      <c r="C11" s="21"/>
      <c r="D11" s="21"/>
      <c r="E11" s="21"/>
      <c r="F11" s="21"/>
      <c r="G11" s="21"/>
      <c r="H11" s="21"/>
      <c r="I11" s="4"/>
      <c r="J11" s="4"/>
      <c r="K11" s="4"/>
      <c r="L11" s="4"/>
    </row>
  </sheetData>
  <mergeCells count="2">
    <mergeCell ref="A3:H3"/>
    <mergeCell ref="A11:H11"/>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dimension ref="A3:L11"/>
  <sheetViews>
    <sheetView workbookViewId="0">
      <selection activeCell="A3" sqref="A3:H3"/>
    </sheetView>
  </sheetViews>
  <sheetFormatPr defaultRowHeight="14.5"/>
  <cols>
    <col min="1" max="1" width="11" bestFit="1" customWidth="1"/>
    <col min="2" max="2" width="24.54296875" style="1" bestFit="1" customWidth="1"/>
    <col min="3" max="3" width="14.54296875" style="1" bestFit="1" customWidth="1"/>
    <col min="4" max="4" width="15.54296875" bestFit="1" customWidth="1"/>
    <col min="5" max="5" width="14.26953125" customWidth="1"/>
    <col min="6" max="7" width="17" style="3" customWidth="1"/>
    <col min="8" max="8" width="13.81640625" style="1" bestFit="1" customWidth="1"/>
    <col min="9" max="9" width="9.1796875" style="2"/>
  </cols>
  <sheetData>
    <row r="3" spans="1:12" ht="98.25" customHeight="1">
      <c r="A3" s="19" t="s">
        <v>22</v>
      </c>
      <c r="B3" s="20"/>
      <c r="C3" s="20"/>
      <c r="D3" s="20"/>
      <c r="E3" s="20"/>
      <c r="F3" s="20"/>
      <c r="G3" s="20"/>
      <c r="H3" s="20"/>
    </row>
    <row r="4" spans="1:12" ht="43.5">
      <c r="A4" s="5" t="s">
        <v>5</v>
      </c>
      <c r="B4" s="6" t="s">
        <v>4</v>
      </c>
      <c r="C4" s="7" t="s">
        <v>0</v>
      </c>
      <c r="D4" s="5" t="s">
        <v>2</v>
      </c>
      <c r="E4" s="5" t="s">
        <v>14</v>
      </c>
      <c r="F4" s="18" t="s">
        <v>7</v>
      </c>
      <c r="G4" s="9" t="s">
        <v>1</v>
      </c>
      <c r="H4" s="10" t="s">
        <v>3</v>
      </c>
    </row>
    <row r="5" spans="1:12" ht="25" customHeight="1">
      <c r="A5" s="8" t="s">
        <v>8</v>
      </c>
      <c r="B5" s="10">
        <v>0</v>
      </c>
      <c r="C5" s="11">
        <v>0.56000000000000005</v>
      </c>
      <c r="D5" s="12">
        <v>1129.0899999999999</v>
      </c>
      <c r="E5" s="12">
        <v>780.45</v>
      </c>
      <c r="F5" s="13">
        <f t="shared" ref="F5:F7" si="0">D5/E5</f>
        <v>1.446716637837145</v>
      </c>
      <c r="G5" s="13">
        <f t="shared" ref="G5:G7" si="1">F5-1</f>
        <v>0.44671663783714499</v>
      </c>
      <c r="H5" s="10">
        <f t="shared" ref="H5:H7" si="2">B5*C5*G5</f>
        <v>0</v>
      </c>
    </row>
    <row r="6" spans="1:12" ht="25" customHeight="1">
      <c r="A6" s="8" t="s">
        <v>9</v>
      </c>
      <c r="B6" s="10">
        <v>0</v>
      </c>
      <c r="C6" s="11">
        <v>0.56000000000000005</v>
      </c>
      <c r="D6" s="12">
        <v>1210.5999999999999</v>
      </c>
      <c r="E6" s="12">
        <v>780.45</v>
      </c>
      <c r="F6" s="13">
        <f t="shared" si="0"/>
        <v>1.5511563841373563</v>
      </c>
      <c r="G6" s="13">
        <f t="shared" si="1"/>
        <v>0.55115638413735635</v>
      </c>
      <c r="H6" s="10">
        <f t="shared" si="2"/>
        <v>0</v>
      </c>
    </row>
    <row r="7" spans="1:12" ht="25" customHeight="1">
      <c r="A7" s="8" t="s">
        <v>10</v>
      </c>
      <c r="B7" s="10">
        <v>0</v>
      </c>
      <c r="C7" s="11">
        <v>0.56000000000000005</v>
      </c>
      <c r="D7" s="12">
        <v>1321.9</v>
      </c>
      <c r="E7" s="12">
        <v>780.45</v>
      </c>
      <c r="F7" s="13">
        <f t="shared" si="0"/>
        <v>1.6937664168108142</v>
      </c>
      <c r="G7" s="13">
        <f t="shared" si="1"/>
        <v>0.69376641681081419</v>
      </c>
      <c r="H7" s="10">
        <f t="shared" si="2"/>
        <v>0</v>
      </c>
    </row>
    <row r="8" spans="1:12">
      <c r="A8" s="14"/>
      <c r="B8" s="15"/>
      <c r="C8" s="15"/>
      <c r="D8" s="14"/>
      <c r="E8" s="14"/>
      <c r="F8" s="16"/>
      <c r="G8" s="16"/>
      <c r="H8" s="15"/>
    </row>
    <row r="11" spans="1:12" ht="42" customHeight="1">
      <c r="A11" s="21" t="s">
        <v>11</v>
      </c>
      <c r="B11" s="21"/>
      <c r="C11" s="21"/>
      <c r="D11" s="21"/>
      <c r="E11" s="21"/>
      <c r="F11" s="21"/>
      <c r="G11" s="21"/>
      <c r="H11" s="21"/>
      <c r="I11" s="4"/>
      <c r="J11" s="4"/>
      <c r="K11" s="4"/>
      <c r="L11" s="4"/>
    </row>
  </sheetData>
  <mergeCells count="2">
    <mergeCell ref="A3:H3"/>
    <mergeCell ref="A11:H11"/>
  </mergeCell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dimension ref="A3:L11"/>
  <sheetViews>
    <sheetView workbookViewId="0">
      <selection activeCell="A3" sqref="A3:H3"/>
    </sheetView>
  </sheetViews>
  <sheetFormatPr defaultRowHeight="14.5"/>
  <cols>
    <col min="1" max="1" width="11" bestFit="1" customWidth="1"/>
    <col min="2" max="2" width="24.54296875" style="1" bestFit="1" customWidth="1"/>
    <col min="3" max="3" width="14.54296875" style="1" bestFit="1" customWidth="1"/>
    <col min="4" max="4" width="15.54296875" bestFit="1" customWidth="1"/>
    <col min="5" max="5" width="14.26953125" customWidth="1"/>
    <col min="6" max="7" width="17" style="3" customWidth="1"/>
    <col min="8" max="8" width="13.81640625" style="1" bestFit="1" customWidth="1"/>
    <col min="9" max="9" width="9.1796875" style="2"/>
  </cols>
  <sheetData>
    <row r="3" spans="1:12" ht="98.25" customHeight="1">
      <c r="A3" s="19" t="s">
        <v>21</v>
      </c>
      <c r="B3" s="20"/>
      <c r="C3" s="20"/>
      <c r="D3" s="20"/>
      <c r="E3" s="20"/>
      <c r="F3" s="20"/>
      <c r="G3" s="20"/>
      <c r="H3" s="20"/>
    </row>
    <row r="4" spans="1:12" ht="43.5">
      <c r="A4" s="5" t="s">
        <v>5</v>
      </c>
      <c r="B4" s="6" t="s">
        <v>4</v>
      </c>
      <c r="C4" s="7" t="s">
        <v>0</v>
      </c>
      <c r="D4" s="5" t="s">
        <v>2</v>
      </c>
      <c r="E4" s="5" t="s">
        <v>13</v>
      </c>
      <c r="F4" s="18" t="s">
        <v>7</v>
      </c>
      <c r="G4" s="9" t="s">
        <v>1</v>
      </c>
      <c r="H4" s="10" t="s">
        <v>3</v>
      </c>
    </row>
    <row r="5" spans="1:12" ht="25" customHeight="1">
      <c r="A5" s="8" t="s">
        <v>8</v>
      </c>
      <c r="B5" s="10">
        <v>0</v>
      </c>
      <c r="C5" s="11">
        <v>0.56000000000000005</v>
      </c>
      <c r="D5" s="12">
        <v>1129.0899999999999</v>
      </c>
      <c r="E5" s="12">
        <v>741.58</v>
      </c>
      <c r="F5" s="13">
        <f t="shared" ref="F5:F7" si="0">D5/E5</f>
        <v>1.5225464548666359</v>
      </c>
      <c r="G5" s="13">
        <f t="shared" ref="G5:G7" si="1">F5-1</f>
        <v>0.52254645486663587</v>
      </c>
      <c r="H5" s="10">
        <f t="shared" ref="H5:H7" si="2">B5*C5*G5</f>
        <v>0</v>
      </c>
    </row>
    <row r="6" spans="1:12" ht="25" customHeight="1">
      <c r="A6" s="8" t="s">
        <v>9</v>
      </c>
      <c r="B6" s="10">
        <v>0</v>
      </c>
      <c r="C6" s="11">
        <v>0.56000000000000005</v>
      </c>
      <c r="D6" s="12">
        <v>1210.5999999999999</v>
      </c>
      <c r="E6" s="12">
        <v>741.58</v>
      </c>
      <c r="F6" s="13">
        <f t="shared" si="0"/>
        <v>1.6324604223414869</v>
      </c>
      <c r="G6" s="13">
        <f t="shared" si="1"/>
        <v>0.63246042234148692</v>
      </c>
      <c r="H6" s="10">
        <f t="shared" si="2"/>
        <v>0</v>
      </c>
    </row>
    <row r="7" spans="1:12" ht="25" customHeight="1">
      <c r="A7" s="8" t="s">
        <v>10</v>
      </c>
      <c r="B7" s="10">
        <v>0</v>
      </c>
      <c r="C7" s="11">
        <v>0.56000000000000005</v>
      </c>
      <c r="D7" s="12">
        <v>1321.9</v>
      </c>
      <c r="E7" s="12">
        <v>741.58</v>
      </c>
      <c r="F7" s="13">
        <f t="shared" si="0"/>
        <v>1.7825453760888914</v>
      </c>
      <c r="G7" s="13">
        <f t="shared" si="1"/>
        <v>0.78254537608889141</v>
      </c>
      <c r="H7" s="10">
        <f t="shared" si="2"/>
        <v>0</v>
      </c>
    </row>
    <row r="8" spans="1:12">
      <c r="A8" s="14"/>
      <c r="B8" s="15"/>
      <c r="C8" s="15"/>
      <c r="D8" s="14"/>
      <c r="E8" s="14"/>
      <c r="F8" s="16"/>
      <c r="G8" s="16"/>
      <c r="H8" s="15"/>
    </row>
    <row r="11" spans="1:12" ht="42" customHeight="1">
      <c r="A11" s="21" t="s">
        <v>11</v>
      </c>
      <c r="B11" s="21"/>
      <c r="C11" s="21"/>
      <c r="D11" s="21"/>
      <c r="E11" s="21"/>
      <c r="F11" s="21"/>
      <c r="G11" s="21"/>
      <c r="H11" s="21"/>
      <c r="I11" s="4"/>
      <c r="J11" s="4"/>
      <c r="K11" s="4"/>
      <c r="L11" s="4"/>
    </row>
  </sheetData>
  <mergeCells count="2">
    <mergeCell ref="A3:H3"/>
    <mergeCell ref="A11:H11"/>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3:L11"/>
  <sheetViews>
    <sheetView workbookViewId="0">
      <selection activeCell="A3" sqref="A3:H3"/>
    </sheetView>
  </sheetViews>
  <sheetFormatPr defaultRowHeight="14.5"/>
  <cols>
    <col min="1" max="1" width="11" bestFit="1" customWidth="1"/>
    <col min="2" max="2" width="24.54296875" style="1" bestFit="1" customWidth="1"/>
    <col min="3" max="3" width="14.54296875" style="1" bestFit="1" customWidth="1"/>
    <col min="4" max="4" width="15.54296875" bestFit="1" customWidth="1"/>
    <col min="5" max="5" width="14.26953125" customWidth="1"/>
    <col min="6" max="7" width="17" style="3" customWidth="1"/>
    <col min="8" max="8" width="13.81640625" style="1" bestFit="1" customWidth="1"/>
    <col min="9" max="9" width="9.1796875" style="2"/>
  </cols>
  <sheetData>
    <row r="3" spans="1:12" ht="98.25" customHeight="1">
      <c r="A3" s="19" t="s">
        <v>20</v>
      </c>
      <c r="B3" s="20"/>
      <c r="C3" s="20"/>
      <c r="D3" s="20"/>
      <c r="E3" s="20"/>
      <c r="F3" s="20"/>
      <c r="G3" s="20"/>
      <c r="H3" s="20"/>
    </row>
    <row r="4" spans="1:12" ht="43.5">
      <c r="A4" s="5" t="s">
        <v>5</v>
      </c>
      <c r="B4" s="6" t="s">
        <v>4</v>
      </c>
      <c r="C4" s="7" t="s">
        <v>0</v>
      </c>
      <c r="D4" s="5" t="s">
        <v>2</v>
      </c>
      <c r="E4" s="5" t="s">
        <v>12</v>
      </c>
      <c r="F4" s="18" t="s">
        <v>7</v>
      </c>
      <c r="G4" s="9" t="s">
        <v>1</v>
      </c>
      <c r="H4" s="10" t="s">
        <v>3</v>
      </c>
    </row>
    <row r="5" spans="1:12" ht="25" customHeight="1">
      <c r="A5" s="8" t="s">
        <v>8</v>
      </c>
      <c r="B5" s="10">
        <v>0</v>
      </c>
      <c r="C5" s="11">
        <v>0.56000000000000005</v>
      </c>
      <c r="D5" s="12">
        <v>1129.0899999999999</v>
      </c>
      <c r="E5" s="12">
        <v>730.28</v>
      </c>
      <c r="F5" s="13">
        <f t="shared" ref="F5:F7" si="0">D5/E5</f>
        <v>1.5461056033302294</v>
      </c>
      <c r="G5" s="13">
        <f t="shared" ref="G5:G7" si="1">F5-1</f>
        <v>0.54610560333022939</v>
      </c>
      <c r="H5" s="10">
        <f t="shared" ref="H5:H7" si="2">B5*C5*G5</f>
        <v>0</v>
      </c>
    </row>
    <row r="6" spans="1:12" ht="25" customHeight="1">
      <c r="A6" s="8" t="s">
        <v>9</v>
      </c>
      <c r="B6" s="10">
        <v>0</v>
      </c>
      <c r="C6" s="11">
        <v>0.56000000000000005</v>
      </c>
      <c r="D6" s="12">
        <v>1210.5999999999999</v>
      </c>
      <c r="E6" s="12">
        <v>730.28</v>
      </c>
      <c r="F6" s="13">
        <f t="shared" si="0"/>
        <v>1.6577203264501286</v>
      </c>
      <c r="G6" s="13">
        <f t="shared" si="1"/>
        <v>0.65772032645012857</v>
      </c>
      <c r="H6" s="10">
        <f t="shared" si="2"/>
        <v>0</v>
      </c>
    </row>
    <row r="7" spans="1:12" ht="25" customHeight="1">
      <c r="A7" s="8" t="s">
        <v>10</v>
      </c>
      <c r="B7" s="10">
        <v>0</v>
      </c>
      <c r="C7" s="11">
        <v>0.56000000000000005</v>
      </c>
      <c r="D7" s="12">
        <v>1321.9</v>
      </c>
      <c r="E7" s="12">
        <v>730.28</v>
      </c>
      <c r="F7" s="13">
        <f t="shared" si="0"/>
        <v>1.8101276222818647</v>
      </c>
      <c r="G7" s="13">
        <f t="shared" si="1"/>
        <v>0.81012762228186475</v>
      </c>
      <c r="H7" s="10">
        <f t="shared" si="2"/>
        <v>0</v>
      </c>
    </row>
    <row r="8" spans="1:12">
      <c r="A8" s="14"/>
      <c r="B8" s="15"/>
      <c r="C8" s="15"/>
      <c r="D8" s="14"/>
      <c r="E8" s="14"/>
      <c r="F8" s="16"/>
      <c r="G8" s="16"/>
      <c r="H8" s="15"/>
    </row>
    <row r="11" spans="1:12" ht="42" customHeight="1">
      <c r="A11" s="21" t="s">
        <v>11</v>
      </c>
      <c r="B11" s="21"/>
      <c r="C11" s="21"/>
      <c r="D11" s="21"/>
      <c r="E11" s="21"/>
      <c r="F11" s="21"/>
      <c r="G11" s="21"/>
      <c r="H11" s="21"/>
      <c r="I11" s="4"/>
      <c r="J11" s="4"/>
      <c r="K11" s="4"/>
      <c r="L11" s="4"/>
    </row>
  </sheetData>
  <mergeCells count="2">
    <mergeCell ref="A3:H3"/>
    <mergeCell ref="A11:H11"/>
  </mergeCells>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3:L11"/>
  <sheetViews>
    <sheetView workbookViewId="0">
      <selection activeCell="D4" sqref="D4"/>
    </sheetView>
  </sheetViews>
  <sheetFormatPr defaultRowHeight="14.5"/>
  <cols>
    <col min="1" max="1" width="11" bestFit="1" customWidth="1"/>
    <col min="2" max="2" width="24.54296875" style="1" bestFit="1" customWidth="1"/>
    <col min="3" max="3" width="14.54296875" style="1" bestFit="1" customWidth="1"/>
    <col min="4" max="4" width="15.54296875" bestFit="1" customWidth="1"/>
    <col min="5" max="5" width="14.26953125" customWidth="1"/>
    <col min="6" max="7" width="17" style="3" customWidth="1"/>
    <col min="8" max="8" width="13.81640625" style="1" bestFit="1" customWidth="1"/>
    <col min="9" max="9" width="9.1796875" style="2"/>
  </cols>
  <sheetData>
    <row r="3" spans="1:12" ht="98.25" customHeight="1">
      <c r="A3" s="19" t="s">
        <v>19</v>
      </c>
      <c r="B3" s="20"/>
      <c r="C3" s="20"/>
      <c r="D3" s="20"/>
      <c r="E3" s="20"/>
      <c r="F3" s="20"/>
      <c r="G3" s="20"/>
      <c r="H3" s="20"/>
    </row>
    <row r="4" spans="1:12" ht="43.5">
      <c r="A4" s="5" t="s">
        <v>5</v>
      </c>
      <c r="B4" s="6" t="s">
        <v>4</v>
      </c>
      <c r="C4" s="7" t="s">
        <v>0</v>
      </c>
      <c r="D4" s="5" t="s">
        <v>2</v>
      </c>
      <c r="E4" s="17" t="s">
        <v>6</v>
      </c>
      <c r="F4" s="18" t="s">
        <v>7</v>
      </c>
      <c r="G4" s="9" t="s">
        <v>1</v>
      </c>
      <c r="H4" s="10" t="s">
        <v>3</v>
      </c>
    </row>
    <row r="5" spans="1:12" ht="25" customHeight="1">
      <c r="A5" s="8" t="s">
        <v>8</v>
      </c>
      <c r="B5" s="10">
        <v>0</v>
      </c>
      <c r="C5" s="11">
        <v>0.56000000000000005</v>
      </c>
      <c r="D5" s="12">
        <v>1129.0899999999999</v>
      </c>
      <c r="E5" s="12">
        <v>710.61</v>
      </c>
      <c r="F5" s="13">
        <f t="shared" ref="F5:F7" si="0">D5/E5</f>
        <v>1.5889024922249897</v>
      </c>
      <c r="G5" s="13">
        <f t="shared" ref="G5:G7" si="1">F5-1</f>
        <v>0.58890249222498969</v>
      </c>
      <c r="H5" s="10">
        <f t="shared" ref="H5:H7" si="2">B5*C5*G5</f>
        <v>0</v>
      </c>
    </row>
    <row r="6" spans="1:12" ht="25" customHeight="1">
      <c r="A6" s="8" t="s">
        <v>9</v>
      </c>
      <c r="B6" s="10">
        <v>0</v>
      </c>
      <c r="C6" s="11">
        <v>0.56000000000000005</v>
      </c>
      <c r="D6" s="12">
        <v>1210.5999999999999</v>
      </c>
      <c r="E6" s="12">
        <v>710.61</v>
      </c>
      <c r="F6" s="13">
        <f t="shared" si="0"/>
        <v>1.7036067603889615</v>
      </c>
      <c r="G6" s="13">
        <f t="shared" si="1"/>
        <v>0.70360676038896153</v>
      </c>
      <c r="H6" s="10">
        <f t="shared" si="2"/>
        <v>0</v>
      </c>
    </row>
    <row r="7" spans="1:12" ht="25" customHeight="1">
      <c r="A7" s="8" t="s">
        <v>10</v>
      </c>
      <c r="B7" s="10">
        <v>0</v>
      </c>
      <c r="C7" s="11">
        <v>0.56000000000000005</v>
      </c>
      <c r="D7" s="12">
        <v>1321.9</v>
      </c>
      <c r="E7" s="12">
        <v>710.61</v>
      </c>
      <c r="F7" s="13">
        <f t="shared" si="0"/>
        <v>1.8602327577714921</v>
      </c>
      <c r="G7" s="13">
        <f t="shared" si="1"/>
        <v>0.86023275777149211</v>
      </c>
      <c r="H7" s="10">
        <f t="shared" si="2"/>
        <v>0</v>
      </c>
    </row>
    <row r="8" spans="1:12">
      <c r="A8" s="14"/>
      <c r="B8" s="15"/>
      <c r="C8" s="15"/>
      <c r="D8" s="14"/>
      <c r="E8" s="14"/>
      <c r="F8" s="16"/>
      <c r="G8" s="16"/>
      <c r="H8" s="15"/>
    </row>
    <row r="11" spans="1:12" ht="42" customHeight="1">
      <c r="A11" s="21" t="s">
        <v>11</v>
      </c>
      <c r="B11" s="21"/>
      <c r="C11" s="21"/>
      <c r="D11" s="21"/>
      <c r="E11" s="21"/>
      <c r="F11" s="21"/>
      <c r="G11" s="21"/>
      <c r="H11" s="21"/>
      <c r="I11" s="4"/>
      <c r="J11" s="4"/>
      <c r="K11" s="4"/>
      <c r="L11" s="4"/>
    </row>
  </sheetData>
  <mergeCells count="2">
    <mergeCell ref="A3:H3"/>
    <mergeCell ref="A11:H11"/>
  </mergeCells>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10</vt:i4>
      </vt:variant>
    </vt:vector>
  </HeadingPairs>
  <TitlesOfParts>
    <vt:vector size="10" baseType="lpstr">
      <vt:lpstr>ŞUBAT 2022</vt:lpstr>
      <vt:lpstr>OCAK 2022</vt:lpstr>
      <vt:lpstr>ARALIK</vt:lpstr>
      <vt:lpstr>KASIM</vt:lpstr>
      <vt:lpstr>EKİM</vt:lpstr>
      <vt:lpstr>EYLÜL</vt:lpstr>
      <vt:lpstr>AĞUSTOS</vt:lpstr>
      <vt:lpstr>TEMMUZ</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2022-06-06T13:44:58Z</dcterms:modified>
</cp:coreProperties>
</file>